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75" windowWidth="28290" windowHeight="15525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6" i="1" l="1"/>
  <c r="V65" i="1"/>
  <c r="AN20" i="1" l="1"/>
  <c r="P65" i="1" l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J27" i="1"/>
  <c r="J28" i="1"/>
  <c r="J29" i="1"/>
  <c r="J30" i="1"/>
  <c r="J23" i="1"/>
  <c r="J22" i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D20" i="1" s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P9" i="1" s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59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D61" i="1" l="1"/>
  <c r="D26" i="1"/>
  <c r="J21" i="1"/>
  <c r="J19" i="1" s="1"/>
  <c r="D8" i="1"/>
  <c r="P21" i="1"/>
  <c r="V21" i="1"/>
  <c r="V9" i="1"/>
  <c r="V7" i="1" s="1"/>
  <c r="AN21" i="1"/>
  <c r="D65" i="1"/>
  <c r="D11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40" i="1"/>
  <c r="D21" i="1"/>
  <c r="D19" i="1" s="1"/>
  <c r="D49" i="1"/>
  <c r="D31" i="1"/>
  <c r="D67" i="1" l="1"/>
</calcChain>
</file>

<file path=xl/sharedStrings.xml><?xml version="1.0" encoding="utf-8"?>
<sst xmlns="http://schemas.openxmlformats.org/spreadsheetml/2006/main" count="123" uniqueCount="69">
  <si>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</si>
  <si>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</si>
  <si>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</si>
  <si>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</si>
  <si>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</si>
  <si>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</si>
  <si>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</si>
  <si>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</si>
  <si>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</si>
  <si>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</si>
  <si>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</si>
  <si>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</si>
  <si>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</si>
  <si>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</si>
  <si>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</si>
  <si>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</si>
  <si>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</si>
  <si>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</si>
  <si>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</si>
  <si>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</si>
  <si>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</si>
  <si>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</si>
  <si>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</si>
  <si>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</si>
  <si>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</si>
  <si>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</si>
  <si>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</si>
  <si>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</si>
  <si>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</si>
  <si>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</si>
  <si>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</si>
  <si>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</si>
  <si>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</si>
  <si>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</si>
  <si>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</si>
  <si>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</si>
  <si>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</si>
  <si>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</si>
  <si>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</si>
  <si>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</si>
  <si>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</si>
  <si>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</si>
  <si>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</si>
  <si>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</si>
  <si>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</si>
  <si>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</si>
  <si>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</si>
  <si>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</si>
  <si>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</si>
  <si>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</si>
  <si>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</si>
  <si>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</si>
  <si>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</si>
  <si>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</si>
  <si>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</si>
  <si>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</si>
  <si>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</si>
  <si>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</si>
  <si>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</si>
  <si>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</si>
  <si>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</si>
  <si>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</si>
  <si>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</si>
  <si>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</si>
  <si>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</si>
  <si>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</si>
  <si>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</si>
  <si>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Всего за месяц</t>
  </si>
  <si>
    <t>Отчет о количестве, тематике и результатах рассмотрения обращений граждан, поступивших в администрацию Маслянинского муниципального  округа  Новосибирской области в марте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</si>
</sst>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workbookViewId="0">
      <selection activeCell="P69" sqref="P69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.5703125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5.140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39" t="s">
        <v>68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 x14ac:dyDescent="0.3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 x14ac:dyDescent="0.25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 x14ac:dyDescent="0.3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 x14ac:dyDescent="0.3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43" t="s">
        <v>50</v>
      </c>
      <c r="C7" s="165"/>
      <c r="D7" s="82">
        <f>AN7</f>
        <v>5</v>
      </c>
      <c r="E7" s="109">
        <f t="shared" ref="E7:AB7" si="0">E8+E9</f>
        <v>0</v>
      </c>
      <c r="F7" s="110">
        <f t="shared" si="0"/>
        <v>1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2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1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16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/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5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2</v>
      </c>
      <c r="E8" s="124"/>
      <c r="F8" s="89">
        <v>1</v>
      </c>
      <c r="G8" s="89"/>
      <c r="H8" s="92"/>
      <c r="I8" s="90"/>
      <c r="J8" s="103">
        <f>E8+F8+G8+H8+I8</f>
        <v>1</v>
      </c>
      <c r="K8" s="88"/>
      <c r="L8" s="89"/>
      <c r="M8" s="89"/>
      <c r="N8" s="89"/>
      <c r="O8" s="90"/>
      <c r="P8" s="103">
        <f>K8+L8+M8+N8+O8</f>
        <v>0</v>
      </c>
      <c r="Q8" s="88"/>
      <c r="R8" s="89">
        <v>1</v>
      </c>
      <c r="S8" s="89"/>
      <c r="T8" s="89"/>
      <c r="U8" s="90"/>
      <c r="V8" s="103">
        <f>Q8+R8+S8+T8+U8</f>
        <v>1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0</v>
      </c>
    </row>
    <row r="9" spans="1:51" ht="28.15" customHeight="1" thickBot="1" x14ac:dyDescent="0.3">
      <c r="B9" s="122"/>
      <c r="C9" s="127" t="s">
        <v>46</v>
      </c>
      <c r="D9" s="128">
        <f>+J9+P9+V9+AB9+AN9</f>
        <v>24</v>
      </c>
      <c r="E9" s="128"/>
      <c r="F9" s="128"/>
      <c r="G9" s="128"/>
      <c r="H9" s="128"/>
      <c r="I9" s="128"/>
      <c r="J9" s="128">
        <f t="shared" ref="J9" si="2">SUM(J10:J14)</f>
        <v>1</v>
      </c>
      <c r="K9" s="128"/>
      <c r="L9" s="128"/>
      <c r="M9" s="128"/>
      <c r="N9" s="128"/>
      <c r="O9" s="128"/>
      <c r="P9" s="128">
        <f>P10+P11+P12+P13+P14</f>
        <v>3</v>
      </c>
      <c r="Q9" s="128"/>
      <c r="R9" s="128"/>
      <c r="S9" s="128"/>
      <c r="T9" s="128"/>
      <c r="U9" s="128"/>
      <c r="V9" s="128">
        <f>V10+V11+V12+V13+V14</f>
        <v>15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5</v>
      </c>
    </row>
    <row r="10" spans="1:51" s="11" customFormat="1" ht="18.75" customHeight="1" x14ac:dyDescent="0.2">
      <c r="B10" s="162" t="s">
        <v>55</v>
      </c>
      <c r="C10" s="126" t="s">
        <v>23</v>
      </c>
      <c r="D10" s="61">
        <f t="shared" ref="D10:D59" si="3">J10+P10+V10+AB10+AN10</f>
        <v>21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/>
      <c r="M10" s="95"/>
      <c r="N10" s="95">
        <v>3</v>
      </c>
      <c r="O10" s="97"/>
      <c r="P10" s="98">
        <f>K10+L10+M10+N10+O10</f>
        <v>3</v>
      </c>
      <c r="Q10" s="99"/>
      <c r="R10" s="95">
        <v>13</v>
      </c>
      <c r="S10" s="95"/>
      <c r="T10" s="95"/>
      <c r="U10" s="97"/>
      <c r="V10" s="98">
        <f>Q10+R10+S10+T10+U10</f>
        <v>13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>
        <v>1</v>
      </c>
      <c r="AE10" s="95"/>
      <c r="AF10" s="95">
        <v>4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5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63"/>
      <c r="C13" s="47" t="s">
        <v>30</v>
      </c>
      <c r="D13" s="58">
        <f t="shared" si="3"/>
        <v>3</v>
      </c>
      <c r="E13" s="70"/>
      <c r="F13" s="71">
        <v>1</v>
      </c>
      <c r="G13" s="71"/>
      <c r="H13" s="72"/>
      <c r="I13" s="73"/>
      <c r="J13" s="19">
        <f t="shared" si="4"/>
        <v>1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>
        <v>2</v>
      </c>
      <c r="V13" s="19">
        <f t="shared" si="6"/>
        <v>2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24</v>
      </c>
      <c r="E17" s="66"/>
      <c r="F17" s="67">
        <v>1</v>
      </c>
      <c r="G17" s="67"/>
      <c r="H17" s="68"/>
      <c r="I17" s="69"/>
      <c r="J17" s="5">
        <f t="shared" si="4"/>
        <v>1</v>
      </c>
      <c r="K17" s="79"/>
      <c r="L17" s="67"/>
      <c r="M17" s="67"/>
      <c r="N17" s="67">
        <v>3</v>
      </c>
      <c r="O17" s="69"/>
      <c r="P17" s="5">
        <f t="shared" si="5"/>
        <v>3</v>
      </c>
      <c r="Q17" s="79"/>
      <c r="R17" s="67">
        <v>13</v>
      </c>
      <c r="S17" s="67"/>
      <c r="T17" s="67"/>
      <c r="U17" s="69">
        <v>2</v>
      </c>
      <c r="V17" s="5">
        <f t="shared" si="6"/>
        <v>15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>
        <v>1</v>
      </c>
      <c r="AE17" s="67"/>
      <c r="AF17" s="67">
        <v>4</v>
      </c>
      <c r="AG17" s="68"/>
      <c r="AH17" s="68"/>
      <c r="AI17" s="68"/>
      <c r="AJ17" s="68"/>
      <c r="AK17" s="68"/>
      <c r="AL17" s="68"/>
      <c r="AM17" s="68"/>
      <c r="AN17" s="106">
        <f t="shared" si="8"/>
        <v>5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43" t="s">
        <v>49</v>
      </c>
      <c r="C19" s="144"/>
      <c r="D19" s="116">
        <f>D21</f>
        <v>52</v>
      </c>
      <c r="E19" s="117">
        <f t="shared" ref="E19:AM19" si="9">E20+E21</f>
        <v>0</v>
      </c>
      <c r="F19" s="114">
        <f t="shared" si="9"/>
        <v>1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4</v>
      </c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6</v>
      </c>
      <c r="E20" s="83"/>
      <c r="F20" s="84">
        <v>1</v>
      </c>
      <c r="G20" s="84"/>
      <c r="H20" s="85"/>
      <c r="I20" s="86"/>
      <c r="J20" s="17">
        <f>E20+F20+G20+H20+I20</f>
        <v>1</v>
      </c>
      <c r="K20" s="87"/>
      <c r="L20" s="84"/>
      <c r="M20" s="84">
        <v>2</v>
      </c>
      <c r="N20" s="84">
        <v>1</v>
      </c>
      <c r="O20" s="86"/>
      <c r="P20" s="103">
        <f>K20+L20+M20+N20+O20</f>
        <v>3</v>
      </c>
      <c r="Q20" s="88"/>
      <c r="R20" s="89">
        <v>1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2</v>
      </c>
      <c r="AF20" s="89"/>
      <c r="AG20" s="92"/>
      <c r="AH20" s="92"/>
      <c r="AI20" s="92"/>
      <c r="AJ20" s="92"/>
      <c r="AK20" s="92"/>
      <c r="AL20" s="92"/>
      <c r="AM20" s="92"/>
      <c r="AN20" s="22">
        <f>AC20+AD20+AE20+AF20+AG20+AH20</f>
        <v>2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52</v>
      </c>
      <c r="E21" s="56"/>
      <c r="F21" s="34"/>
      <c r="G21" s="34"/>
      <c r="H21" s="35"/>
      <c r="I21" s="36"/>
      <c r="J21" s="101">
        <f>J22+J23+J24+J25+J26</f>
        <v>3</v>
      </c>
      <c r="K21" s="33"/>
      <c r="L21" s="34"/>
      <c r="M21" s="34"/>
      <c r="N21" s="34"/>
      <c r="O21" s="36"/>
      <c r="P21" s="101">
        <f>P22+P23+P24+P25+P26</f>
        <v>10</v>
      </c>
      <c r="Q21" s="33"/>
      <c r="R21" s="34"/>
      <c r="S21" s="34"/>
      <c r="T21" s="34"/>
      <c r="U21" s="36"/>
      <c r="V21" s="101">
        <f>V22+V23+V25+V26</f>
        <v>27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12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62" t="s">
        <v>55</v>
      </c>
      <c r="C22" s="51" t="s">
        <v>23</v>
      </c>
      <c r="D22" s="57"/>
      <c r="E22" s="62"/>
      <c r="F22" s="63">
        <v>3</v>
      </c>
      <c r="G22" s="63"/>
      <c r="H22" s="64"/>
      <c r="I22" s="65"/>
      <c r="J22" s="18">
        <f>E22+F22+G22+H22+I22</f>
        <v>3</v>
      </c>
      <c r="K22" s="78"/>
      <c r="L22" s="63"/>
      <c r="M22" s="63">
        <v>4</v>
      </c>
      <c r="N22" s="63">
        <v>5</v>
      </c>
      <c r="O22" s="65"/>
      <c r="P22" s="18">
        <f>K22+L22+M22+N22+O22</f>
        <v>9</v>
      </c>
      <c r="Q22" s="78">
        <v>1</v>
      </c>
      <c r="R22" s="63">
        <v>16</v>
      </c>
      <c r="S22" s="63"/>
      <c r="T22" s="63"/>
      <c r="U22" s="65">
        <v>4</v>
      </c>
      <c r="V22" s="18">
        <f>Q22+R22+S22+T22+U22</f>
        <v>21</v>
      </c>
      <c r="W22" s="78"/>
      <c r="X22" s="63"/>
      <c r="Y22" s="63"/>
      <c r="Z22" s="63"/>
      <c r="AA22" s="65"/>
      <c r="AB22" s="18">
        <f>W22+X22+Y22+Z22+AA22</f>
        <v>0</v>
      </c>
      <c r="AC22" s="78">
        <v>1</v>
      </c>
      <c r="AD22" s="63">
        <v>4</v>
      </c>
      <c r="AE22" s="63">
        <v>3</v>
      </c>
      <c r="AF22" s="63">
        <v>4</v>
      </c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12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63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63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>
        <v>1</v>
      </c>
      <c r="N25" s="71"/>
      <c r="O25" s="73"/>
      <c r="P25" s="19">
        <f t="shared" si="11"/>
        <v>1</v>
      </c>
      <c r="Q25" s="80"/>
      <c r="R25" s="71"/>
      <c r="S25" s="71"/>
      <c r="T25" s="71"/>
      <c r="U25" s="73">
        <v>6</v>
      </c>
      <c r="V25" s="19">
        <f t="shared" si="12"/>
        <v>6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64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3</v>
      </c>
      <c r="G29" s="67"/>
      <c r="H29" s="68"/>
      <c r="I29" s="69"/>
      <c r="J29" s="5">
        <f t="shared" si="10"/>
        <v>3</v>
      </c>
      <c r="K29" s="79"/>
      <c r="L29" s="67"/>
      <c r="M29" s="67">
        <v>5</v>
      </c>
      <c r="N29" s="67">
        <v>5</v>
      </c>
      <c r="O29" s="69"/>
      <c r="P29" s="5">
        <f t="shared" si="11"/>
        <v>10</v>
      </c>
      <c r="Q29" s="79">
        <v>1</v>
      </c>
      <c r="R29" s="67">
        <v>16</v>
      </c>
      <c r="S29" s="67"/>
      <c r="T29" s="67"/>
      <c r="U29" s="69">
        <v>10</v>
      </c>
      <c r="V29" s="5">
        <f t="shared" si="12"/>
        <v>27</v>
      </c>
      <c r="W29" s="79"/>
      <c r="X29" s="67"/>
      <c r="Y29" s="67"/>
      <c r="Z29" s="67"/>
      <c r="AA29" s="69"/>
      <c r="AB29" s="5">
        <f t="shared" si="13"/>
        <v>0</v>
      </c>
      <c r="AC29" s="79">
        <v>1</v>
      </c>
      <c r="AD29" s="67">
        <v>4</v>
      </c>
      <c r="AE29" s="67">
        <v>3</v>
      </c>
      <c r="AF29" s="67">
        <v>4</v>
      </c>
      <c r="AG29" s="68"/>
      <c r="AH29" s="68"/>
      <c r="AI29" s="68"/>
      <c r="AJ29" s="68"/>
      <c r="AK29" s="68"/>
      <c r="AL29" s="68"/>
      <c r="AM29" s="68"/>
      <c r="AN29" s="106">
        <f t="shared" si="14"/>
        <v>12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45" t="s">
        <v>57</v>
      </c>
      <c r="C31" s="146"/>
      <c r="D31" s="93">
        <f>J31+P31+V31+AB31+AN31</f>
        <v>5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1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1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3</v>
      </c>
      <c r="AF31" s="102">
        <f t="shared" si="16"/>
        <v>1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4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5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>
        <v>1</v>
      </c>
      <c r="S32" s="95"/>
      <c r="T32" s="95"/>
      <c r="U32" s="97"/>
      <c r="V32" s="98">
        <f>Q32+R32+S32+T32+U32</f>
        <v>1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>
        <v>3</v>
      </c>
      <c r="AF32" s="95">
        <v>1</v>
      </c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4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5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>
        <v>1</v>
      </c>
      <c r="S38" s="67"/>
      <c r="T38" s="67"/>
      <c r="U38" s="69"/>
      <c r="V38" s="5">
        <f t="shared" si="19"/>
        <v>1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>
        <v>3</v>
      </c>
      <c r="AF38" s="67">
        <v>1</v>
      </c>
      <c r="AG38" s="68"/>
      <c r="AH38" s="68"/>
      <c r="AI38" s="68"/>
      <c r="AJ38" s="68"/>
      <c r="AK38" s="68"/>
      <c r="AL38" s="68"/>
      <c r="AM38" s="68"/>
      <c r="AN38" s="106">
        <f t="shared" si="21"/>
        <v>4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45" t="s">
        <v>58</v>
      </c>
      <c r="C40" s="146"/>
      <c r="D40" s="82">
        <f>J40+P40+V40+AB40+AN40</f>
        <v>12</v>
      </c>
      <c r="E40" s="109">
        <f t="shared" ref="E40:J40" si="22">E41+E42+E43+E44</f>
        <v>0</v>
      </c>
      <c r="F40" s="109">
        <f t="shared" si="22"/>
        <v>1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1</v>
      </c>
      <c r="K40" s="102">
        <f t="shared" ref="K40:AN40" si="23">K41+K42+K43+K44</f>
        <v>0</v>
      </c>
      <c r="L40" s="102">
        <f t="shared" si="23"/>
        <v>1</v>
      </c>
      <c r="M40" s="102">
        <f t="shared" si="23"/>
        <v>0</v>
      </c>
      <c r="N40" s="102">
        <f t="shared" si="23"/>
        <v>0</v>
      </c>
      <c r="O40" s="102">
        <f t="shared" si="23"/>
        <v>1</v>
      </c>
      <c r="P40" s="102">
        <f t="shared" si="23"/>
        <v>2</v>
      </c>
      <c r="Q40" s="102">
        <f t="shared" si="23"/>
        <v>0</v>
      </c>
      <c r="R40" s="102">
        <f t="shared" si="23"/>
        <v>2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2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2</v>
      </c>
      <c r="AD40" s="102">
        <f t="shared" si="23"/>
        <v>0</v>
      </c>
      <c r="AE40" s="102">
        <f t="shared" si="23"/>
        <v>4</v>
      </c>
      <c r="AF40" s="102"/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7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12</v>
      </c>
      <c r="E41" s="94"/>
      <c r="F41" s="95">
        <v>1</v>
      </c>
      <c r="G41" s="95"/>
      <c r="H41" s="96"/>
      <c r="I41" s="97"/>
      <c r="J41" s="98">
        <f>E41+F41+G41+H41+I41</f>
        <v>1</v>
      </c>
      <c r="K41" s="99"/>
      <c r="L41" s="95">
        <v>1</v>
      </c>
      <c r="M41" s="95"/>
      <c r="N41" s="95"/>
      <c r="O41" s="97">
        <v>1</v>
      </c>
      <c r="P41" s="98">
        <f>K41+L41+M41+N41+O41</f>
        <v>2</v>
      </c>
      <c r="Q41" s="99"/>
      <c r="R41" s="95">
        <v>2</v>
      </c>
      <c r="S41" s="95"/>
      <c r="T41" s="95"/>
      <c r="U41" s="97"/>
      <c r="V41" s="98">
        <f>Q41+R41+S41+++++T41+U41</f>
        <v>2</v>
      </c>
      <c r="W41" s="99"/>
      <c r="X41" s="95"/>
      <c r="Y41" s="95"/>
      <c r="Z41" s="95"/>
      <c r="AA41" s="97"/>
      <c r="AB41" s="98">
        <f>W41+X41+Y41+Z41+AA41</f>
        <v>0</v>
      </c>
      <c r="AC41" s="99">
        <v>2</v>
      </c>
      <c r="AD41" s="95"/>
      <c r="AE41" s="95">
        <v>4</v>
      </c>
      <c r="AF41" s="95">
        <v>1</v>
      </c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7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12</v>
      </c>
      <c r="E47" s="66"/>
      <c r="F47" s="67">
        <v>1</v>
      </c>
      <c r="G47" s="67"/>
      <c r="H47" s="68"/>
      <c r="I47" s="69"/>
      <c r="J47" s="5">
        <f t="shared" si="24"/>
        <v>1</v>
      </c>
      <c r="K47" s="79"/>
      <c r="L47" s="67">
        <v>1</v>
      </c>
      <c r="M47" s="67"/>
      <c r="N47" s="67"/>
      <c r="O47" s="69">
        <v>1</v>
      </c>
      <c r="P47" s="5">
        <f t="shared" si="25"/>
        <v>2</v>
      </c>
      <c r="Q47" s="79"/>
      <c r="R47" s="67">
        <v>2</v>
      </c>
      <c r="S47" s="67"/>
      <c r="T47" s="67"/>
      <c r="U47" s="69"/>
      <c r="V47" s="5">
        <f t="shared" si="26"/>
        <v>2</v>
      </c>
      <c r="W47" s="79"/>
      <c r="X47" s="67"/>
      <c r="Y47" s="67"/>
      <c r="Z47" s="67"/>
      <c r="AA47" s="69"/>
      <c r="AB47" s="5">
        <f t="shared" si="27"/>
        <v>0</v>
      </c>
      <c r="AC47" s="79">
        <v>2</v>
      </c>
      <c r="AD47" s="67"/>
      <c r="AE47" s="67">
        <v>4</v>
      </c>
      <c r="AF47" s="67">
        <v>1</v>
      </c>
      <c r="AG47" s="68"/>
      <c r="AH47" s="68"/>
      <c r="AI47" s="68"/>
      <c r="AJ47" s="68"/>
      <c r="AK47" s="68"/>
      <c r="AL47" s="68"/>
      <c r="AM47" s="68"/>
      <c r="AN47" s="106">
        <f t="shared" si="28"/>
        <v>7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43" t="s">
        <v>59</v>
      </c>
      <c r="C49" s="144"/>
      <c r="D49" s="93">
        <f>J49+P49+V49+AB49+AN49</f>
        <v>12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8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8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4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4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66" t="s">
        <v>44</v>
      </c>
      <c r="C50" s="45" t="s">
        <v>60</v>
      </c>
      <c r="D50" s="61">
        <f t="shared" si="3"/>
        <v>12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>
        <v>8</v>
      </c>
      <c r="S50" s="95"/>
      <c r="T50" s="95"/>
      <c r="U50" s="97"/>
      <c r="V50" s="98">
        <f t="shared" ref="V50:V55" si="32">Q50+R50+S50+T50+U50</f>
        <v>8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>
        <v>4</v>
      </c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4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12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>
        <v>8</v>
      </c>
      <c r="S54" s="67"/>
      <c r="T54" s="67"/>
      <c r="U54" s="69"/>
      <c r="V54" s="5">
        <f t="shared" si="32"/>
        <v>8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>
        <v>4</v>
      </c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4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43" t="s">
        <v>62</v>
      </c>
      <c r="C56" s="144"/>
      <c r="D56" s="82">
        <f>J56+P56+V56+AB56+AN56</f>
        <v>28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5</v>
      </c>
      <c r="N56" s="109">
        <f t="shared" si="35"/>
        <v>0</v>
      </c>
      <c r="O56" s="109">
        <f t="shared" si="35"/>
        <v>0</v>
      </c>
      <c r="P56" s="109">
        <f>P57+P58</f>
        <v>5</v>
      </c>
      <c r="Q56" s="109">
        <f t="shared" si="35"/>
        <v>0</v>
      </c>
      <c r="R56" s="109">
        <f t="shared" si="35"/>
        <v>17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17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1</v>
      </c>
      <c r="AE56" s="109">
        <f t="shared" si="35"/>
        <v>5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6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>
        <v>5</v>
      </c>
      <c r="N57" s="95"/>
      <c r="O57" s="97"/>
      <c r="P57" s="98">
        <f t="shared" ref="P57:P64" si="37">K57+L57+M57+N57+O57</f>
        <v>5</v>
      </c>
      <c r="Q57" s="99"/>
      <c r="R57" s="95">
        <v>17</v>
      </c>
      <c r="S57" s="95"/>
      <c r="T57" s="95"/>
      <c r="U57" s="97"/>
      <c r="V57" s="98">
        <f t="shared" ref="V57:V64" si="38">Q57+R57+S57+T57+U57</f>
        <v>17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>
        <v>1</v>
      </c>
      <c r="AE57" s="95">
        <v>5</v>
      </c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6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24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>
        <v>5</v>
      </c>
      <c r="N61" s="67"/>
      <c r="O61" s="69"/>
      <c r="P61" s="5">
        <f t="shared" si="37"/>
        <v>5</v>
      </c>
      <c r="Q61" s="79"/>
      <c r="R61" s="67">
        <v>17</v>
      </c>
      <c r="S61" s="67"/>
      <c r="T61" s="67"/>
      <c r="U61" s="69"/>
      <c r="V61" s="5">
        <f t="shared" si="38"/>
        <v>17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>
        <v>1</v>
      </c>
      <c r="AE61" s="67">
        <v>1</v>
      </c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2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7" t="s">
        <v>66</v>
      </c>
      <c r="C65" s="137"/>
      <c r="D65" s="120">
        <f>J65+P65+V65+AB65+AN65</f>
        <v>5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>
        <v>4</v>
      </c>
      <c r="S65" s="121"/>
      <c r="T65" s="121"/>
      <c r="U65" s="121"/>
      <c r="V65" s="102">
        <f>Q65+R65+S65+T65+U65</f>
        <v>4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>
        <v>1</v>
      </c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1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7" t="s">
        <v>65</v>
      </c>
      <c r="C66" s="137"/>
      <c r="D66" s="120">
        <f t="shared" si="41"/>
        <v>28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>
        <v>6</v>
      </c>
      <c r="N66" s="121"/>
      <c r="O66" s="121"/>
      <c r="P66" s="102">
        <v>6</v>
      </c>
      <c r="Q66" s="121"/>
      <c r="R66" s="121">
        <v>13</v>
      </c>
      <c r="S66" s="121"/>
      <c r="T66" s="121"/>
      <c r="U66" s="121"/>
      <c r="V66" s="102">
        <f>Q66+R66+S66+T66+U66</f>
        <v>13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4</v>
      </c>
      <c r="AF66" s="121">
        <v>5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9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C67" s="12" t="s">
        <v>67</v>
      </c>
      <c r="D67" s="12">
        <f>D9+D31+D49+D65</f>
        <v>46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2025-02-18T07:48:18Z</cp:lastPrinted>
  <dcterms:created xsi:type="dcterms:W3CDTF">2013-08-05T09:25:18Z</dcterms:created>
  <dcterms:modified xsi:type="dcterms:W3CDTF">2025-03-31T09:19:23Z</dcterms:modified>
</cp:coreProperties>
</file>